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Hamilton" sheetId="1" r:id="rId1"/>
    <sheet name="Sheet 3" sheetId="2" r:id="rId2"/>
  </sheets>
  <definedNames>
    <definedName name="_xlnm.Print_Area" localSheetId="0">'Hamilton'!$A$1:$I$43</definedName>
  </definedNames>
  <calcPr fullCalcOnLoad="1"/>
</workbook>
</file>

<file path=xl/sharedStrings.xml><?xml version="1.0" encoding="utf-8"?>
<sst xmlns="http://schemas.openxmlformats.org/spreadsheetml/2006/main" count="57" uniqueCount="52">
  <si>
    <t>Alabama</t>
  </si>
  <si>
    <t>Arkansas</t>
  </si>
  <si>
    <t>California</t>
  </si>
  <si>
    <t>Colorado</t>
  </si>
  <si>
    <t>Connecticut</t>
  </si>
  <si>
    <t>Delaware</t>
  </si>
  <si>
    <t>Florida</t>
  </si>
  <si>
    <t>Georgia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</si>
  <si>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</si>
  <si>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</si>
  <si>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</si>
  <si>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</si>
  <si>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</si>
  <si>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</si>
  <si>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</si>
  <si>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</si>
  <si>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</si>
  <si>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</si>
  <si>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</si>
  <si>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</si>
  <si>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</si>
  <si>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Nebraska</t>
  </si>
  <si>
    <t>Nevada</t>
  </si>
  <si>
    <t>New Hampshire</t>
  </si>
  <si>
    <t>New Jersey</t>
  </si>
  <si>
    <t>New York</t>
  </si>
  <si>
    <t>North Carolina</t>
  </si>
  <si>
    <t>Ohio</t>
  </si>
  <si>
    <t>Oregon</t>
  </si>
  <si>
    <t>Pennsylvania</t>
  </si>
  <si>
    <t>Rhode Island</t>
  </si>
  <si>
    <t>South Carolina</t>
  </si>
  <si>
    <t>Tennessee</t>
  </si>
  <si>
    <t>Texas</t>
  </si>
  <si>
    <t>Vermont</t>
  </si>
  <si>
    <t>Virginia</t>
  </si>
  <si>
    <t>West Virginia</t>
  </si>
  <si>
    <t>Wisconsin</t>
  </si>
  <si>
    <t>Total</t>
  </si>
  <si>
    <t>State</t>
  </si>
  <si>
    <t>Population</t>
  </si>
  <si>
    <t>% Pop</t>
  </si>
  <si>
    <t>Quota</t>
  </si>
  <si>
    <t>(299 seats)</t>
  </si>
  <si>
    <t>Rounded</t>
  </si>
  <si>
    <t>Quotas</t>
  </si>
  <si>
    <t>Final</t>
  </si>
  <si>
    <t>Apport.</t>
  </si>
  <si>
    <t>(299 Seats)</t>
  </si>
  <si>
    <t>(300 seats)</t>
  </si>
  <si>
    <t>(300 Seats)</t>
  </si>
  <si>
    <t>Hamilton's Method: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</si>
</sst>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1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10" fontId="0" fillId="0" borderId="4" xfId="0" applyNumberForma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10.28125" style="0" customWidth="1"/>
    <col min="4" max="4" width="11.57421875" style="0" customWidth="1"/>
    <col min="6" max="6" width="10.57421875" style="0" customWidth="1"/>
    <col min="7" max="7" width="10.28125" style="0" customWidth="1"/>
    <col min="9" max="9" width="11.28125" style="0" customWidth="1"/>
  </cols>
  <sheetData>
    <row r="1" ht="13.5" thickBot="1">
      <c r="A1" s="22" t="s">
        <v>51</v>
      </c>
    </row>
    <row r="2" spans="1:9" ht="13.5" thickTop="1">
      <c r="A2" s="14"/>
      <c r="B2" s="15"/>
      <c r="C2" s="15"/>
      <c r="D2" s="15"/>
      <c r="E2" s="15"/>
      <c r="F2" s="16" t="s">
        <v>46</v>
      </c>
      <c r="G2" s="15"/>
      <c r="H2" s="15"/>
      <c r="I2" s="17" t="s">
        <v>46</v>
      </c>
    </row>
    <row r="3" spans="1:9" ht="12.75">
      <c r="A3" s="18"/>
      <c r="B3" s="1"/>
      <c r="C3" s="1"/>
      <c r="D3" s="2" t="s">
        <v>42</v>
      </c>
      <c r="E3" s="2" t="s">
        <v>44</v>
      </c>
      <c r="F3" s="2" t="s">
        <v>47</v>
      </c>
      <c r="G3" s="2" t="s">
        <v>42</v>
      </c>
      <c r="H3" s="2" t="s">
        <v>44</v>
      </c>
      <c r="I3" s="19" t="s">
        <v>47</v>
      </c>
    </row>
    <row r="4" spans="1:9" ht="13.5" thickBot="1">
      <c r="A4" s="20" t="s">
        <v>39</v>
      </c>
      <c r="B4" s="13" t="s">
        <v>40</v>
      </c>
      <c r="C4" s="13" t="s">
        <v>41</v>
      </c>
      <c r="D4" s="13" t="s">
        <v>43</v>
      </c>
      <c r="E4" s="13" t="s">
        <v>45</v>
      </c>
      <c r="F4" s="13" t="s">
        <v>48</v>
      </c>
      <c r="G4" s="13" t="s">
        <v>49</v>
      </c>
      <c r="H4" s="13" t="s">
        <v>45</v>
      </c>
      <c r="I4" s="21" t="s">
        <v>50</v>
      </c>
    </row>
    <row r="5" spans="1:9" ht="15" customHeight="1" thickTop="1">
      <c r="A5" s="10" t="s">
        <v>0</v>
      </c>
      <c r="B5" s="11">
        <v>1262505</v>
      </c>
      <c r="C5" s="12">
        <f>B5/$B$43</f>
        <v>0.025571617055563003</v>
      </c>
      <c r="D5" s="10">
        <f>299*C5</f>
        <v>7.645913499613338</v>
      </c>
      <c r="E5" s="10">
        <f>TRUNC(D5)</f>
        <v>7</v>
      </c>
      <c r="F5" s="10"/>
      <c r="G5" s="10">
        <f>300*C5</f>
        <v>7.671485116668901</v>
      </c>
      <c r="H5" s="10">
        <f>TRUNC(G5)</f>
        <v>7</v>
      </c>
      <c r="I5" s="10"/>
    </row>
    <row r="6" spans="1:9" ht="15" customHeight="1">
      <c r="A6" s="7" t="s">
        <v>1</v>
      </c>
      <c r="B6" s="8">
        <v>802525</v>
      </c>
      <c r="C6" s="9">
        <f aca="true" t="shared" si="0" ref="C6:C42">B6/$B$43</f>
        <v>0.016254875804464695</v>
      </c>
      <c r="D6" s="7">
        <f aca="true" t="shared" si="1" ref="D6:D42">299*C6</f>
        <v>4.860207865534944</v>
      </c>
      <c r="E6" s="7">
        <f aca="true" t="shared" si="2" ref="E6:E42">TRUNC(D6)</f>
        <v>4</v>
      </c>
      <c r="F6" s="7"/>
      <c r="G6" s="7">
        <f aca="true" t="shared" si="3" ref="G6:G42">300*C6</f>
        <v>4.876462741339409</v>
      </c>
      <c r="H6" s="7">
        <f aca="true" t="shared" si="4" ref="H6:H42">TRUNC(G6)</f>
        <v>4</v>
      </c>
      <c r="I6" s="7"/>
    </row>
    <row r="7" spans="1:9" ht="15" customHeight="1">
      <c r="A7" s="3" t="s">
        <v>2</v>
      </c>
      <c r="B7" s="4">
        <v>864694</v>
      </c>
      <c r="C7" s="5">
        <f t="shared" si="0"/>
        <v>0.017514088132912737</v>
      </c>
      <c r="D7" s="3">
        <f t="shared" si="1"/>
        <v>5.236712351740908</v>
      </c>
      <c r="E7" s="3">
        <f t="shared" si="2"/>
        <v>5</v>
      </c>
      <c r="F7" s="3"/>
      <c r="G7" s="3">
        <f t="shared" si="3"/>
        <v>5.254226439873821</v>
      </c>
      <c r="H7" s="3">
        <f t="shared" si="4"/>
        <v>5</v>
      </c>
      <c r="I7" s="3"/>
    </row>
    <row r="8" spans="1:9" ht="15" customHeight="1">
      <c r="A8" s="3" t="s">
        <v>3</v>
      </c>
      <c r="B8" s="4">
        <v>194327</v>
      </c>
      <c r="C8" s="5">
        <f t="shared" si="0"/>
        <v>0.003936028473199228</v>
      </c>
      <c r="D8" s="3">
        <f t="shared" si="1"/>
        <v>1.1768725134865692</v>
      </c>
      <c r="E8" s="3">
        <f t="shared" si="2"/>
        <v>1</v>
      </c>
      <c r="F8" s="3"/>
      <c r="G8" s="3">
        <f t="shared" si="3"/>
        <v>1.1808085419597685</v>
      </c>
      <c r="H8" s="3">
        <f t="shared" si="4"/>
        <v>1</v>
      </c>
      <c r="I8" s="3"/>
    </row>
    <row r="9" spans="1:9" ht="15" customHeight="1">
      <c r="A9" s="3" t="s">
        <v>4</v>
      </c>
      <c r="B9" s="4">
        <v>622700</v>
      </c>
      <c r="C9" s="5">
        <f t="shared" si="0"/>
        <v>0.012612580497106216</v>
      </c>
      <c r="D9" s="3">
        <f t="shared" si="1"/>
        <v>3.7711615686347586</v>
      </c>
      <c r="E9" s="3">
        <f t="shared" si="2"/>
        <v>3</v>
      </c>
      <c r="F9" s="3"/>
      <c r="G9" s="3">
        <f t="shared" si="3"/>
        <v>3.783774149131865</v>
      </c>
      <c r="H9" s="3">
        <f t="shared" si="4"/>
        <v>3</v>
      </c>
      <c r="I9" s="3"/>
    </row>
    <row r="10" spans="1:9" ht="15" customHeight="1">
      <c r="A10" s="3" t="s">
        <v>5</v>
      </c>
      <c r="B10" s="4">
        <v>146608</v>
      </c>
      <c r="C10" s="5">
        <f t="shared" si="0"/>
        <v>0.002969496067961696</v>
      </c>
      <c r="D10" s="3">
        <f t="shared" si="1"/>
        <v>0.8878793243205471</v>
      </c>
      <c r="E10" s="3">
        <f t="shared" si="2"/>
        <v>0</v>
      </c>
      <c r="F10" s="3"/>
      <c r="G10" s="3">
        <f t="shared" si="3"/>
        <v>0.8908488203885088</v>
      </c>
      <c r="H10" s="3">
        <f t="shared" si="4"/>
        <v>0</v>
      </c>
      <c r="I10" s="3"/>
    </row>
    <row r="11" spans="1:9" ht="15" customHeight="1">
      <c r="A11" s="3" t="s">
        <v>6</v>
      </c>
      <c r="B11" s="4">
        <v>269493</v>
      </c>
      <c r="C11" s="5">
        <f t="shared" si="0"/>
        <v>0.005458490695209002</v>
      </c>
      <c r="D11" s="3">
        <f t="shared" si="1"/>
        <v>1.6320887178674917</v>
      </c>
      <c r="E11" s="3">
        <f t="shared" si="2"/>
        <v>1</v>
      </c>
      <c r="F11" s="3"/>
      <c r="G11" s="3">
        <f t="shared" si="3"/>
        <v>1.6375472085627008</v>
      </c>
      <c r="H11" s="3">
        <f t="shared" si="4"/>
        <v>1</v>
      </c>
      <c r="I11" s="3"/>
    </row>
    <row r="12" spans="1:9" ht="15" customHeight="1">
      <c r="A12" s="3" t="s">
        <v>7</v>
      </c>
      <c r="B12" s="4">
        <v>1542180</v>
      </c>
      <c r="C12" s="5">
        <f t="shared" si="0"/>
        <v>0.031236340759639093</v>
      </c>
      <c r="D12" s="3">
        <f t="shared" si="1"/>
        <v>9.339665887132089</v>
      </c>
      <c r="E12" s="3">
        <f t="shared" si="2"/>
        <v>9</v>
      </c>
      <c r="F12" s="3"/>
      <c r="G12" s="3">
        <f t="shared" si="3"/>
        <v>9.370902227891728</v>
      </c>
      <c r="H12" s="3">
        <f t="shared" si="4"/>
        <v>9</v>
      </c>
      <c r="I12" s="3"/>
    </row>
    <row r="13" spans="1:9" ht="15" customHeight="1">
      <c r="A13" s="3" t="s">
        <v>8</v>
      </c>
      <c r="B13" s="4">
        <v>3077871</v>
      </c>
      <c r="C13" s="5">
        <f t="shared" si="0"/>
        <v>0.062341248991824</v>
      </c>
      <c r="D13" s="3">
        <f t="shared" si="1"/>
        <v>18.640033448555375</v>
      </c>
      <c r="E13" s="3">
        <f t="shared" si="2"/>
        <v>18</v>
      </c>
      <c r="F13" s="3"/>
      <c r="G13" s="3">
        <f t="shared" si="3"/>
        <v>18.7023746975472</v>
      </c>
      <c r="H13" s="3">
        <f t="shared" si="4"/>
        <v>18</v>
      </c>
      <c r="I13" s="3"/>
    </row>
    <row r="14" spans="1:9" ht="15" customHeight="1">
      <c r="A14" s="3" t="s">
        <v>9</v>
      </c>
      <c r="B14" s="4">
        <v>1978301</v>
      </c>
      <c r="C14" s="5">
        <f t="shared" si="0"/>
        <v>0.04006982593545162</v>
      </c>
      <c r="D14" s="3">
        <f t="shared" si="1"/>
        <v>11.980877954700036</v>
      </c>
      <c r="E14" s="3">
        <f t="shared" si="2"/>
        <v>11</v>
      </c>
      <c r="F14" s="3"/>
      <c r="G14" s="3">
        <f t="shared" si="3"/>
        <v>12.020947780635487</v>
      </c>
      <c r="H14" s="3">
        <f t="shared" si="4"/>
        <v>12</v>
      </c>
      <c r="I14" s="3"/>
    </row>
    <row r="15" spans="1:9" ht="15" customHeight="1">
      <c r="A15" s="3" t="s">
        <v>10</v>
      </c>
      <c r="B15" s="4">
        <v>1624615</v>
      </c>
      <c r="C15" s="5">
        <f t="shared" si="0"/>
        <v>0.03290603414855663</v>
      </c>
      <c r="D15" s="3">
        <f t="shared" si="1"/>
        <v>9.838904210418434</v>
      </c>
      <c r="E15" s="3">
        <f t="shared" si="2"/>
        <v>9</v>
      </c>
      <c r="F15" s="3"/>
      <c r="G15" s="3">
        <f t="shared" si="3"/>
        <v>9.87181024456699</v>
      </c>
      <c r="H15" s="3">
        <f t="shared" si="4"/>
        <v>9</v>
      </c>
      <c r="I15" s="3"/>
    </row>
    <row r="16" spans="1:9" ht="15" customHeight="1">
      <c r="A16" s="3" t="s">
        <v>11</v>
      </c>
      <c r="B16" s="4">
        <v>996096</v>
      </c>
      <c r="C16" s="5">
        <f t="shared" si="0"/>
        <v>0.020175591750193532</v>
      </c>
      <c r="D16" s="3">
        <f t="shared" si="1"/>
        <v>6.032501933307866</v>
      </c>
      <c r="E16" s="3">
        <f t="shared" si="2"/>
        <v>6</v>
      </c>
      <c r="F16" s="3"/>
      <c r="G16" s="3">
        <f t="shared" si="3"/>
        <v>6.052677525058059</v>
      </c>
      <c r="H16" s="3">
        <f t="shared" si="4"/>
        <v>6</v>
      </c>
      <c r="I16" s="3"/>
    </row>
    <row r="17" spans="1:9" ht="15" customHeight="1">
      <c r="A17" s="3" t="s">
        <v>12</v>
      </c>
      <c r="B17" s="4">
        <v>1648690</v>
      </c>
      <c r="C17" s="5">
        <f t="shared" si="0"/>
        <v>0.0333936652316911</v>
      </c>
      <c r="D17" s="3">
        <f t="shared" si="1"/>
        <v>9.98470590427564</v>
      </c>
      <c r="E17" s="3">
        <f t="shared" si="2"/>
        <v>9</v>
      </c>
      <c r="F17" s="3"/>
      <c r="G17" s="3">
        <f t="shared" si="3"/>
        <v>10.01809956950733</v>
      </c>
      <c r="H17" s="3">
        <f t="shared" si="4"/>
        <v>10</v>
      </c>
      <c r="I17" s="3"/>
    </row>
    <row r="18" spans="1:9" ht="15" customHeight="1">
      <c r="A18" s="3" t="s">
        <v>13</v>
      </c>
      <c r="B18" s="4">
        <v>939946</v>
      </c>
      <c r="C18" s="5">
        <f t="shared" si="0"/>
        <v>0.019038292256195598</v>
      </c>
      <c r="D18" s="3">
        <f t="shared" si="1"/>
        <v>5.692449384602484</v>
      </c>
      <c r="E18" s="3">
        <f t="shared" si="2"/>
        <v>5</v>
      </c>
      <c r="F18" s="3"/>
      <c r="G18" s="3">
        <f t="shared" si="3"/>
        <v>5.711487676858679</v>
      </c>
      <c r="H18" s="3">
        <f t="shared" si="4"/>
        <v>5</v>
      </c>
      <c r="I18" s="3"/>
    </row>
    <row r="19" spans="1:9" ht="15" customHeight="1">
      <c r="A19" s="3" t="s">
        <v>14</v>
      </c>
      <c r="B19" s="4">
        <v>648936</v>
      </c>
      <c r="C19" s="5">
        <f t="shared" si="0"/>
        <v>0.01314398191339348</v>
      </c>
      <c r="D19" s="3">
        <f t="shared" si="1"/>
        <v>3.9300505921046502</v>
      </c>
      <c r="E19" s="3">
        <f t="shared" si="2"/>
        <v>3</v>
      </c>
      <c r="F19" s="3"/>
      <c r="G19" s="3">
        <f t="shared" si="3"/>
        <v>3.943194574018044</v>
      </c>
      <c r="H19" s="3">
        <f t="shared" si="4"/>
        <v>3</v>
      </c>
      <c r="I19" s="3"/>
    </row>
    <row r="20" spans="1:9" ht="15" customHeight="1">
      <c r="A20" s="3" t="s">
        <v>15</v>
      </c>
      <c r="B20" s="4">
        <v>934943</v>
      </c>
      <c r="C20" s="5">
        <f t="shared" si="0"/>
        <v>0.018936958162367075</v>
      </c>
      <c r="D20" s="3">
        <f t="shared" si="1"/>
        <v>5.662150490547756</v>
      </c>
      <c r="E20" s="3">
        <f t="shared" si="2"/>
        <v>5</v>
      </c>
      <c r="F20" s="3"/>
      <c r="G20" s="3">
        <f t="shared" si="3"/>
        <v>5.681087448710122</v>
      </c>
      <c r="H20" s="3">
        <f t="shared" si="4"/>
        <v>5</v>
      </c>
      <c r="I20" s="3"/>
    </row>
    <row r="21" spans="1:9" ht="15" customHeight="1">
      <c r="A21" s="3" t="s">
        <v>16</v>
      </c>
      <c r="B21" s="4">
        <v>1783085</v>
      </c>
      <c r="C21" s="5">
        <f t="shared" si="0"/>
        <v>0.03611579106420851</v>
      </c>
      <c r="D21" s="3">
        <f t="shared" si="1"/>
        <v>10.798621528198344</v>
      </c>
      <c r="E21" s="3">
        <f t="shared" si="2"/>
        <v>10</v>
      </c>
      <c r="F21" s="3"/>
      <c r="G21" s="3">
        <f t="shared" si="3"/>
        <v>10.834737319262553</v>
      </c>
      <c r="H21" s="3">
        <f t="shared" si="4"/>
        <v>10</v>
      </c>
      <c r="I21" s="3"/>
    </row>
    <row r="22" spans="1:9" ht="15" customHeight="1">
      <c r="A22" s="3" t="s">
        <v>17</v>
      </c>
      <c r="B22" s="4">
        <v>1636937</v>
      </c>
      <c r="C22" s="5">
        <f t="shared" si="0"/>
        <v>0.03315561214259123</v>
      </c>
      <c r="D22" s="3">
        <f t="shared" si="1"/>
        <v>9.913528030634778</v>
      </c>
      <c r="E22" s="3">
        <f t="shared" si="2"/>
        <v>9</v>
      </c>
      <c r="F22" s="3"/>
      <c r="G22" s="3">
        <f t="shared" si="3"/>
        <v>9.94668364277737</v>
      </c>
      <c r="H22" s="3">
        <f t="shared" si="4"/>
        <v>9</v>
      </c>
      <c r="I22" s="3"/>
    </row>
    <row r="23" spans="1:9" ht="15" customHeight="1">
      <c r="A23" s="3" t="s">
        <v>18</v>
      </c>
      <c r="B23" s="4">
        <v>780773</v>
      </c>
      <c r="C23" s="5">
        <f t="shared" si="0"/>
        <v>0.015814296310369538</v>
      </c>
      <c r="D23" s="3">
        <f t="shared" si="1"/>
        <v>4.728474596800492</v>
      </c>
      <c r="E23" s="3">
        <f t="shared" si="2"/>
        <v>4</v>
      </c>
      <c r="F23" s="3"/>
      <c r="G23" s="3">
        <f t="shared" si="3"/>
        <v>4.744288893110861</v>
      </c>
      <c r="H23" s="3">
        <f t="shared" si="4"/>
        <v>4</v>
      </c>
      <c r="I23" s="3"/>
    </row>
    <row r="24" spans="1:9" ht="15" customHeight="1">
      <c r="A24" s="3" t="s">
        <v>19</v>
      </c>
      <c r="B24" s="4">
        <v>1131597</v>
      </c>
      <c r="C24" s="5">
        <f t="shared" si="0"/>
        <v>0.022920119243269477</v>
      </c>
      <c r="D24" s="3">
        <f t="shared" si="1"/>
        <v>6.853115653737573</v>
      </c>
      <c r="E24" s="3">
        <f t="shared" si="2"/>
        <v>6</v>
      </c>
      <c r="F24" s="3"/>
      <c r="G24" s="3">
        <f t="shared" si="3"/>
        <v>6.876035772980843</v>
      </c>
      <c r="H24" s="3">
        <f t="shared" si="4"/>
        <v>6</v>
      </c>
      <c r="I24" s="3"/>
    </row>
    <row r="25" spans="1:9" ht="15" customHeight="1">
      <c r="A25" s="3" t="s">
        <v>20</v>
      </c>
      <c r="B25" s="4">
        <v>2168380</v>
      </c>
      <c r="C25" s="5">
        <f t="shared" si="0"/>
        <v>0.04391981258762675</v>
      </c>
      <c r="D25" s="3">
        <f t="shared" si="1"/>
        <v>13.132023963700398</v>
      </c>
      <c r="E25" s="3">
        <f t="shared" si="2"/>
        <v>13</v>
      </c>
      <c r="F25" s="3"/>
      <c r="G25" s="3">
        <f t="shared" si="3"/>
        <v>13.175943776288024</v>
      </c>
      <c r="H25" s="3">
        <f t="shared" si="4"/>
        <v>13</v>
      </c>
      <c r="I25" s="3"/>
    </row>
    <row r="26" spans="1:9" ht="15" customHeight="1">
      <c r="A26" s="3" t="s">
        <v>21</v>
      </c>
      <c r="B26" s="4">
        <v>452402</v>
      </c>
      <c r="C26" s="5">
        <f t="shared" si="0"/>
        <v>0.009163251392407012</v>
      </c>
      <c r="D26" s="3">
        <f t="shared" si="1"/>
        <v>2.739812166329697</v>
      </c>
      <c r="E26" s="3">
        <f t="shared" si="2"/>
        <v>2</v>
      </c>
      <c r="F26" s="3"/>
      <c r="G26" s="3">
        <f t="shared" si="3"/>
        <v>2.7489754177221037</v>
      </c>
      <c r="H26" s="3">
        <f t="shared" si="4"/>
        <v>2</v>
      </c>
      <c r="I26" s="3"/>
    </row>
    <row r="27" spans="1:9" ht="15" customHeight="1">
      <c r="A27" s="3" t="s">
        <v>22</v>
      </c>
      <c r="B27" s="4">
        <v>62266</v>
      </c>
      <c r="C27" s="5">
        <f t="shared" si="0"/>
        <v>0.001261177031046757</v>
      </c>
      <c r="D27" s="3">
        <f t="shared" si="1"/>
        <v>0.3770919322829803</v>
      </c>
      <c r="E27" s="3">
        <f t="shared" si="2"/>
        <v>0</v>
      </c>
      <c r="F27" s="3"/>
      <c r="G27" s="3">
        <f t="shared" si="3"/>
        <v>0.3783531093140271</v>
      </c>
      <c r="H27" s="3">
        <f t="shared" si="4"/>
        <v>0</v>
      </c>
      <c r="I27" s="3"/>
    </row>
    <row r="28" spans="1:9" ht="15" customHeight="1">
      <c r="A28" s="3" t="s">
        <v>23</v>
      </c>
      <c r="B28" s="4">
        <v>346991</v>
      </c>
      <c r="C28" s="5">
        <f t="shared" si="0"/>
        <v>0.007028186798251779</v>
      </c>
      <c r="D28" s="3">
        <f t="shared" si="1"/>
        <v>2.101427852677282</v>
      </c>
      <c r="E28" s="3">
        <f t="shared" si="2"/>
        <v>2</v>
      </c>
      <c r="F28" s="3"/>
      <c r="G28" s="3">
        <f t="shared" si="3"/>
        <v>2.108456039475534</v>
      </c>
      <c r="H28" s="3">
        <f t="shared" si="4"/>
        <v>2</v>
      </c>
      <c r="I28" s="3"/>
    </row>
    <row r="29" spans="1:9" ht="15" customHeight="1">
      <c r="A29" s="3" t="s">
        <v>24</v>
      </c>
      <c r="B29" s="4">
        <v>1131116</v>
      </c>
      <c r="C29" s="5">
        <f t="shared" si="0"/>
        <v>0.02291037674893977</v>
      </c>
      <c r="D29" s="3">
        <f t="shared" si="1"/>
        <v>6.850202647932991</v>
      </c>
      <c r="E29" s="3">
        <f t="shared" si="2"/>
        <v>6</v>
      </c>
      <c r="F29" s="3"/>
      <c r="G29" s="3">
        <f t="shared" si="3"/>
        <v>6.873113024681931</v>
      </c>
      <c r="H29" s="3">
        <f t="shared" si="4"/>
        <v>6</v>
      </c>
      <c r="I29" s="3"/>
    </row>
    <row r="30" spans="1:9" ht="15" customHeight="1">
      <c r="A30" s="3" t="s">
        <v>25</v>
      </c>
      <c r="B30" s="4">
        <v>5082871</v>
      </c>
      <c r="C30" s="5">
        <f t="shared" si="0"/>
        <v>0.1029518542539052</v>
      </c>
      <c r="D30" s="3">
        <f t="shared" si="1"/>
        <v>30.782604421917654</v>
      </c>
      <c r="E30" s="3">
        <f t="shared" si="2"/>
        <v>30</v>
      </c>
      <c r="F30" s="3"/>
      <c r="G30" s="3">
        <f t="shared" si="3"/>
        <v>30.88555627617156</v>
      </c>
      <c r="H30" s="3">
        <f t="shared" si="4"/>
        <v>30</v>
      </c>
      <c r="I30" s="3"/>
    </row>
    <row r="31" spans="1:9" ht="15" customHeight="1">
      <c r="A31" s="3" t="s">
        <v>26</v>
      </c>
      <c r="B31" s="4">
        <v>1399750</v>
      </c>
      <c r="C31" s="5">
        <f t="shared" si="0"/>
        <v>0.028351468686083868</v>
      </c>
      <c r="D31" s="3">
        <f t="shared" si="1"/>
        <v>8.477089137139076</v>
      </c>
      <c r="E31" s="3">
        <f t="shared" si="2"/>
        <v>8</v>
      </c>
      <c r="F31" s="3"/>
      <c r="G31" s="3">
        <f t="shared" si="3"/>
        <v>8.50544060582516</v>
      </c>
      <c r="H31" s="3">
        <f t="shared" si="4"/>
        <v>8</v>
      </c>
      <c r="I31" s="3"/>
    </row>
    <row r="32" spans="1:9" ht="15" customHeight="1">
      <c r="A32" s="3" t="s">
        <v>27</v>
      </c>
      <c r="B32" s="4">
        <v>3198062</v>
      </c>
      <c r="C32" s="5">
        <f t="shared" si="0"/>
        <v>0.06477567754895856</v>
      </c>
      <c r="D32" s="3">
        <f t="shared" si="1"/>
        <v>19.36792758713861</v>
      </c>
      <c r="E32" s="3">
        <f t="shared" si="2"/>
        <v>19</v>
      </c>
      <c r="F32" s="3"/>
      <c r="G32" s="3">
        <f t="shared" si="3"/>
        <v>19.432703264687568</v>
      </c>
      <c r="H32" s="3">
        <f t="shared" si="4"/>
        <v>19</v>
      </c>
      <c r="I32" s="3"/>
    </row>
    <row r="33" spans="1:9" ht="15" customHeight="1">
      <c r="A33" s="3" t="s">
        <v>28</v>
      </c>
      <c r="B33" s="4">
        <v>174768</v>
      </c>
      <c r="C33" s="5">
        <f t="shared" si="0"/>
        <v>0.003539867461567784</v>
      </c>
      <c r="D33" s="3">
        <f t="shared" si="1"/>
        <v>1.0584203710087674</v>
      </c>
      <c r="E33" s="3">
        <f t="shared" si="2"/>
        <v>1</v>
      </c>
      <c r="F33" s="3"/>
      <c r="G33" s="3">
        <f t="shared" si="3"/>
        <v>1.0619602384703353</v>
      </c>
      <c r="H33" s="3">
        <f t="shared" si="4"/>
        <v>1</v>
      </c>
      <c r="I33" s="3"/>
    </row>
    <row r="34" spans="1:9" ht="15" customHeight="1">
      <c r="A34" s="3" t="s">
        <v>29</v>
      </c>
      <c r="B34" s="4">
        <v>4282891</v>
      </c>
      <c r="C34" s="5">
        <f t="shared" si="0"/>
        <v>0.08674852657432429</v>
      </c>
      <c r="D34" s="3">
        <f t="shared" si="1"/>
        <v>25.937809445722962</v>
      </c>
      <c r="E34" s="3">
        <f t="shared" si="2"/>
        <v>25</v>
      </c>
      <c r="F34" s="3"/>
      <c r="G34" s="3">
        <f t="shared" si="3"/>
        <v>26.024557972297288</v>
      </c>
      <c r="H34" s="3">
        <f t="shared" si="4"/>
        <v>26</v>
      </c>
      <c r="I34" s="3"/>
    </row>
    <row r="35" spans="1:9" ht="15" customHeight="1">
      <c r="A35" s="3" t="s">
        <v>30</v>
      </c>
      <c r="B35" s="4">
        <v>276531</v>
      </c>
      <c r="C35" s="5">
        <f t="shared" si="0"/>
        <v>0.005601043034278591</v>
      </c>
      <c r="D35" s="3">
        <f t="shared" si="1"/>
        <v>1.6747118672492989</v>
      </c>
      <c r="E35" s="3">
        <f t="shared" si="2"/>
        <v>1</v>
      </c>
      <c r="F35" s="3"/>
      <c r="G35" s="3">
        <f t="shared" si="3"/>
        <v>1.6803129102835774</v>
      </c>
      <c r="H35" s="3">
        <f t="shared" si="4"/>
        <v>1</v>
      </c>
      <c r="I35" s="3"/>
    </row>
    <row r="36" spans="1:9" ht="15" customHeight="1">
      <c r="A36" s="3" t="s">
        <v>31</v>
      </c>
      <c r="B36" s="4">
        <v>995577</v>
      </c>
      <c r="C36" s="5">
        <f t="shared" si="0"/>
        <v>0.020165079578557114</v>
      </c>
      <c r="D36" s="3">
        <f t="shared" si="1"/>
        <v>6.029358793988577</v>
      </c>
      <c r="E36" s="3">
        <f t="shared" si="2"/>
        <v>6</v>
      </c>
      <c r="F36" s="3"/>
      <c r="G36" s="3">
        <f t="shared" si="3"/>
        <v>6.049523873567134</v>
      </c>
      <c r="H36" s="3">
        <f t="shared" si="4"/>
        <v>6</v>
      </c>
      <c r="I36" s="3"/>
    </row>
    <row r="37" spans="1:9" ht="15" customHeight="1">
      <c r="A37" s="3" t="s">
        <v>32</v>
      </c>
      <c r="B37" s="4">
        <v>1542359</v>
      </c>
      <c r="C37" s="5">
        <f t="shared" si="0"/>
        <v>0.03123996634484703</v>
      </c>
      <c r="D37" s="3">
        <f t="shared" si="1"/>
        <v>9.340749937109262</v>
      </c>
      <c r="E37" s="3">
        <f t="shared" si="2"/>
        <v>9</v>
      </c>
      <c r="F37" s="3"/>
      <c r="G37" s="3">
        <f t="shared" si="3"/>
        <v>9.371989903454109</v>
      </c>
      <c r="H37" s="3">
        <f t="shared" si="4"/>
        <v>9</v>
      </c>
      <c r="I37" s="3"/>
    </row>
    <row r="38" spans="1:9" ht="15" customHeight="1">
      <c r="A38" s="3" t="s">
        <v>33</v>
      </c>
      <c r="B38" s="4">
        <v>1591749</v>
      </c>
      <c r="C38" s="5">
        <f t="shared" si="0"/>
        <v>0.032240344296913956</v>
      </c>
      <c r="D38" s="3">
        <f t="shared" si="1"/>
        <v>9.639862944777272</v>
      </c>
      <c r="E38" s="3">
        <f t="shared" si="2"/>
        <v>9</v>
      </c>
      <c r="F38" s="3"/>
      <c r="G38" s="3">
        <f t="shared" si="3"/>
        <v>9.672103289074187</v>
      </c>
      <c r="H38" s="3">
        <f t="shared" si="4"/>
        <v>9</v>
      </c>
      <c r="I38" s="3"/>
    </row>
    <row r="39" spans="1:9" ht="15" customHeight="1">
      <c r="A39" s="3" t="s">
        <v>34</v>
      </c>
      <c r="B39" s="4">
        <v>332286</v>
      </c>
      <c r="C39" s="5">
        <f t="shared" si="0"/>
        <v>0.006730341935219907</v>
      </c>
      <c r="D39" s="3">
        <f t="shared" si="1"/>
        <v>2.012372238630752</v>
      </c>
      <c r="E39" s="3">
        <f t="shared" si="2"/>
        <v>2</v>
      </c>
      <c r="F39" s="3"/>
      <c r="G39" s="3">
        <f t="shared" si="3"/>
        <v>2.019102580565972</v>
      </c>
      <c r="H39" s="3">
        <f t="shared" si="4"/>
        <v>2</v>
      </c>
      <c r="I39" s="3"/>
    </row>
    <row r="40" spans="1:9" ht="15" customHeight="1">
      <c r="A40" s="3" t="s">
        <v>35</v>
      </c>
      <c r="B40" s="4">
        <v>1512565</v>
      </c>
      <c r="C40" s="5">
        <f t="shared" si="0"/>
        <v>0.030636498827052293</v>
      </c>
      <c r="D40" s="3">
        <f t="shared" si="1"/>
        <v>9.160313149288635</v>
      </c>
      <c r="E40" s="3">
        <f t="shared" si="2"/>
        <v>9</v>
      </c>
      <c r="F40" s="3"/>
      <c r="G40" s="3">
        <f t="shared" si="3"/>
        <v>9.190949648115687</v>
      </c>
      <c r="H40" s="3">
        <f t="shared" si="4"/>
        <v>9</v>
      </c>
      <c r="I40" s="3"/>
    </row>
    <row r="41" spans="1:9" ht="15" customHeight="1">
      <c r="A41" s="3" t="s">
        <v>36</v>
      </c>
      <c r="B41" s="4">
        <v>618457</v>
      </c>
      <c r="C41" s="5">
        <f t="shared" si="0"/>
        <v>0.012526639949411946</v>
      </c>
      <c r="D41" s="3">
        <f t="shared" si="1"/>
        <v>3.7454653448741717</v>
      </c>
      <c r="E41" s="3">
        <f t="shared" si="2"/>
        <v>3</v>
      </c>
      <c r="F41" s="3"/>
      <c r="G41" s="3">
        <f t="shared" si="3"/>
        <v>3.7579919848235837</v>
      </c>
      <c r="H41" s="3">
        <f t="shared" si="4"/>
        <v>3</v>
      </c>
      <c r="I41" s="3"/>
    </row>
    <row r="42" spans="1:9" ht="15" customHeight="1">
      <c r="A42" s="3" t="s">
        <v>37</v>
      </c>
      <c r="B42" s="4">
        <v>1315497</v>
      </c>
      <c r="C42" s="5">
        <f t="shared" si="0"/>
        <v>0.026644952314439915</v>
      </c>
      <c r="D42" s="3">
        <f t="shared" si="1"/>
        <v>7.966840742017535</v>
      </c>
      <c r="E42" s="3">
        <f t="shared" si="2"/>
        <v>7</v>
      </c>
      <c r="F42" s="3"/>
      <c r="G42" s="3">
        <f t="shared" si="3"/>
        <v>7.993485694331975</v>
      </c>
      <c r="H42" s="3">
        <f t="shared" si="4"/>
        <v>7</v>
      </c>
      <c r="I42" s="3"/>
    </row>
    <row r="43" spans="1:9" ht="15" customHeight="1">
      <c r="A43" s="6" t="s">
        <v>38</v>
      </c>
      <c r="B43" s="4">
        <f>SUM(B5:B42)</f>
        <v>49371340</v>
      </c>
      <c r="C43" s="5"/>
      <c r="D43" s="3">
        <f>SUM(D5:D42)</f>
        <v>299</v>
      </c>
      <c r="E43" s="3">
        <f>SUM(E5:E42)</f>
        <v>277</v>
      </c>
      <c r="F43" s="3"/>
      <c r="G43" s="3">
        <f>SUM(G5:G42)</f>
        <v>300.00000000000006</v>
      </c>
      <c r="H43" s="3">
        <f>SUM(H5:H42)</f>
        <v>280</v>
      </c>
      <c r="I43" s="3"/>
    </row>
  </sheetData>
  <printOptions/>
  <pageMargins left="0.75" right="0.75" top="1" bottom="1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Jakayla R. Robbins</dc:creator>
  <cp:keywords/>
  <dc:description/>
  <cp:lastModifiedBy>lee</cp:lastModifiedBy>
  <cp:lastPrinted>2002-05-13T21:10:00Z</cp:lastPrinted>
  <dcterms:created xsi:type="dcterms:W3CDTF">2002-05-13T20:02:08Z</dcterms:created>
  <dcterms:modified xsi:type="dcterms:W3CDTF">2002-09-17T12:33:09Z</dcterms:modified>
  <cp:category/>
  <cp:version/>
  <cp:contentType/>
  <cp:contentStatus/>
</cp:coreProperties>
</file>